
<file path=[Content_Types].xml><?xml version="1.0" encoding="utf-8"?>
<Types xmlns="http://schemas.openxmlformats.org/package/2006/content-types">
  <Default Extension="png" ContentType="image/png"/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价单" sheetId="1" r:id="rId1"/>
    <sheet name="清单_次" sheetId="2" r:id="rId2"/>
    <sheet name="清单_加" sheetId="3" r:id="rId3"/>
    <sheet name="清单_污水" sheetId="5" r:id="rId4"/>
    <sheet name="Sheet1" sheetId="6" r:id="rId5"/>
    <sheet name="Sheet2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<sst xmlns="http://schemas.openxmlformats.org/spreadsheetml/2006/main" count="240" uniqueCount="145">
  <si>
    <t>http://jssb.top</t>
  </si>
  <si>
    <r>
      <rPr>
        <b/>
        <sz val="24"/>
        <color theme="1"/>
        <rFont val="宋体"/>
        <charset val="134"/>
      </rPr>
      <t>报</t>
    </r>
    <r>
      <rPr>
        <b/>
        <sz val="24"/>
        <color theme="1"/>
        <rFont val="Tahoma"/>
        <charset val="134"/>
      </rPr>
      <t xml:space="preserve"> </t>
    </r>
    <r>
      <rPr>
        <b/>
        <sz val="24"/>
        <color theme="1"/>
        <rFont val="宋体"/>
        <charset val="134"/>
      </rPr>
      <t>价</t>
    </r>
    <r>
      <rPr>
        <b/>
        <sz val="24"/>
        <color theme="1"/>
        <rFont val="Tahoma"/>
        <charset val="134"/>
      </rPr>
      <t xml:space="preserve"> </t>
    </r>
    <r>
      <rPr>
        <b/>
        <sz val="24"/>
        <color theme="1"/>
        <rFont val="宋体"/>
        <charset val="134"/>
      </rPr>
      <t>单</t>
    </r>
  </si>
  <si>
    <t xml:space="preserve">
</t>
  </si>
  <si>
    <r>
      <rPr>
        <sz val="11"/>
        <color theme="1"/>
        <rFont val="宋体"/>
        <charset val="134"/>
      </rPr>
      <t xml:space="preserve">From: </t>
    </r>
    <r>
      <rPr>
        <u/>
        <sz val="11"/>
        <color theme="1"/>
        <rFont val="宋体"/>
        <charset val="134"/>
      </rPr>
      <t xml:space="preserve">河南华溪水处理技术有限公司 </t>
    </r>
    <r>
      <rPr>
        <sz val="11"/>
        <color theme="1"/>
        <rFont val="宋体"/>
        <charset val="134"/>
      </rPr>
      <t xml:space="preserve"> </t>
    </r>
  </si>
  <si>
    <r>
      <rPr>
        <sz val="11"/>
        <color theme="1"/>
        <rFont val="宋体"/>
        <charset val="134"/>
        <scheme val="minor"/>
      </rPr>
      <t xml:space="preserve">T0: </t>
    </r>
    <r>
      <rPr>
        <u/>
        <sz val="11"/>
        <color theme="1"/>
        <rFont val="宋体"/>
        <charset val="134"/>
        <scheme val="minor"/>
      </rPr>
      <t xml:space="preserve">                             </t>
    </r>
    <r>
      <rPr>
        <sz val="11"/>
        <color theme="0"/>
        <rFont val="宋体"/>
        <charset val="134"/>
        <scheme val="minor"/>
      </rPr>
      <t xml:space="preserve">. </t>
    </r>
  </si>
  <si>
    <r>
      <rPr>
        <sz val="11"/>
        <color theme="1"/>
        <rFont val="宋体"/>
        <charset val="134"/>
      </rPr>
      <t>联系人</t>
    </r>
    <r>
      <rPr>
        <sz val="11"/>
        <color theme="1"/>
        <rFont val="Tahoma"/>
        <charset val="134"/>
      </rPr>
      <t xml:space="preserve">: </t>
    </r>
    <r>
      <rPr>
        <u/>
        <sz val="11"/>
        <color theme="1"/>
        <rFont val="Tahoma"/>
        <charset val="134"/>
      </rPr>
      <t xml:space="preserve"> </t>
    </r>
    <r>
      <rPr>
        <u/>
        <sz val="11"/>
        <color theme="1"/>
        <rFont val="宋体"/>
        <charset val="134"/>
      </rPr>
      <t xml:space="preserve">张登峰 </t>
    </r>
    <r>
      <rPr>
        <u/>
        <sz val="11"/>
        <color theme="1"/>
        <rFont val="Tahoma"/>
        <charset val="134"/>
      </rPr>
      <t xml:space="preserve">                              </t>
    </r>
    <r>
      <rPr>
        <sz val="11"/>
        <color theme="0"/>
        <rFont val="Tahoma"/>
        <charset val="134"/>
      </rPr>
      <t>.</t>
    </r>
  </si>
  <si>
    <r>
      <rPr>
        <sz val="11"/>
        <color theme="1"/>
        <rFont val="宋体"/>
        <charset val="134"/>
      </rPr>
      <t>联系人</t>
    </r>
    <r>
      <rPr>
        <sz val="11"/>
        <color theme="1"/>
        <rFont val="Tahoma"/>
        <charset val="134"/>
      </rPr>
      <t xml:space="preserve">: </t>
    </r>
    <r>
      <rPr>
        <u/>
        <sz val="11"/>
        <color theme="1"/>
        <rFont val="Tahoma"/>
        <charset val="134"/>
      </rPr>
      <t xml:space="preserve">                                   </t>
    </r>
    <r>
      <rPr>
        <sz val="11"/>
        <color theme="0"/>
        <rFont val="Tahoma"/>
        <charset val="134"/>
      </rPr>
      <t>.</t>
    </r>
  </si>
  <si>
    <r>
      <rPr>
        <sz val="11"/>
        <color theme="1"/>
        <rFont val="宋体"/>
        <charset val="134"/>
      </rPr>
      <t>电话</t>
    </r>
    <r>
      <rPr>
        <sz val="11"/>
        <color theme="1"/>
        <rFont val="Tahoma"/>
        <charset val="134"/>
      </rPr>
      <t>/</t>
    </r>
    <r>
      <rPr>
        <sz val="11"/>
        <color theme="1"/>
        <rFont val="宋体"/>
        <charset val="134"/>
      </rPr>
      <t>微信</t>
    </r>
    <r>
      <rPr>
        <sz val="11"/>
        <color theme="1"/>
        <rFont val="Tahoma"/>
        <charset val="134"/>
      </rPr>
      <t xml:space="preserve">: </t>
    </r>
    <r>
      <rPr>
        <u/>
        <sz val="11"/>
        <color theme="1"/>
        <rFont val="Tahoma"/>
        <charset val="134"/>
      </rPr>
      <t xml:space="preserve"> 13598834011                  </t>
    </r>
    <r>
      <rPr>
        <sz val="11"/>
        <color theme="1"/>
        <rFont val="Tahoma"/>
        <charset val="134"/>
      </rPr>
      <t xml:space="preserve">  </t>
    </r>
  </si>
  <si>
    <r>
      <rPr>
        <sz val="11"/>
        <color theme="1"/>
        <rFont val="宋体"/>
        <charset val="134"/>
      </rPr>
      <t>电话</t>
    </r>
    <r>
      <rPr>
        <sz val="11"/>
        <color theme="1"/>
        <rFont val="Tahoma"/>
        <charset val="134"/>
      </rPr>
      <t>/</t>
    </r>
    <r>
      <rPr>
        <sz val="11"/>
        <color theme="1"/>
        <rFont val="宋体"/>
        <charset val="134"/>
      </rPr>
      <t>微信</t>
    </r>
    <r>
      <rPr>
        <sz val="11"/>
        <color theme="1"/>
        <rFont val="Tahoma"/>
        <charset val="134"/>
      </rPr>
      <t xml:space="preserve">: </t>
    </r>
    <r>
      <rPr>
        <u/>
        <sz val="11"/>
        <color theme="1"/>
        <rFont val="Tahoma"/>
        <charset val="134"/>
      </rPr>
      <t xml:space="preserve">                     </t>
    </r>
    <r>
      <rPr>
        <sz val="11"/>
        <color theme="0"/>
        <rFont val="Tahoma"/>
        <charset val="134"/>
      </rPr>
      <t xml:space="preserve">. </t>
    </r>
  </si>
  <si>
    <t>序号</t>
  </si>
  <si>
    <t>名称</t>
  </si>
  <si>
    <t>型号</t>
  </si>
  <si>
    <t>数量</t>
  </si>
  <si>
    <t>单位</t>
  </si>
  <si>
    <t>单价</t>
  </si>
  <si>
    <t>小计</t>
  </si>
  <si>
    <t>备注</t>
  </si>
  <si>
    <t>成本单价</t>
  </si>
  <si>
    <t>成本小计</t>
  </si>
  <si>
    <t>N01</t>
  </si>
  <si>
    <t>PE原液罐</t>
  </si>
  <si>
    <t>5T/D1.8*1900</t>
  </si>
  <si>
    <t>套</t>
  </si>
  <si>
    <t>查看图片
黄色</t>
  </si>
  <si>
    <t>N02</t>
  </si>
  <si>
    <t>PE稀释罐</t>
  </si>
  <si>
    <t>2T</t>
  </si>
  <si>
    <t>黄色</t>
  </si>
  <si>
    <t>N03</t>
  </si>
  <si>
    <t>计量泵</t>
  </si>
  <si>
    <t>240L</t>
  </si>
  <si>
    <t>个</t>
  </si>
  <si>
    <t>N04</t>
  </si>
  <si>
    <t>120L</t>
  </si>
  <si>
    <t>N05</t>
  </si>
  <si>
    <t>电磁流量计</t>
  </si>
  <si>
    <t>配套</t>
  </si>
  <si>
    <t>选配：</t>
  </si>
  <si>
    <t>N06</t>
  </si>
  <si>
    <t>脉冲阻尼器</t>
  </si>
  <si>
    <t>精细盐</t>
  </si>
  <si>
    <t>吨</t>
  </si>
  <si>
    <t>选配：5吨起订</t>
  </si>
  <si>
    <t>N07</t>
  </si>
  <si>
    <t>安全阀</t>
  </si>
  <si>
    <t>N08</t>
  </si>
  <si>
    <t>被压阀</t>
  </si>
  <si>
    <t>N09</t>
  </si>
  <si>
    <t>Y型过滤器</t>
  </si>
  <si>
    <t>N10</t>
  </si>
  <si>
    <t>隔膜调节阀</t>
  </si>
  <si>
    <t>N11</t>
  </si>
  <si>
    <t>浮子流量管</t>
  </si>
  <si>
    <t>2用2备</t>
  </si>
  <si>
    <t>N12</t>
  </si>
  <si>
    <t>控制系统</t>
  </si>
  <si>
    <t>N13</t>
  </si>
  <si>
    <t>鸭嘴液位开关</t>
  </si>
  <si>
    <t>N14</t>
  </si>
  <si>
    <t>室内电缆</t>
  </si>
  <si>
    <t>项</t>
  </si>
  <si>
    <t>N15</t>
  </si>
  <si>
    <t>延期保修费</t>
  </si>
  <si>
    <t>年</t>
  </si>
  <si>
    <t>选配：5年内每年2000元。超过5年每年3000元。</t>
  </si>
  <si>
    <t>N16</t>
  </si>
  <si>
    <t>室内管件</t>
  </si>
  <si>
    <t>N17</t>
  </si>
  <si>
    <t>安装费</t>
  </si>
  <si>
    <t>N18</t>
  </si>
  <si>
    <t>运杂费</t>
  </si>
  <si>
    <t>N19</t>
  </si>
  <si>
    <t>：</t>
  </si>
  <si>
    <t>N20</t>
  </si>
  <si>
    <t>合计</t>
  </si>
  <si>
    <t>不含税价</t>
  </si>
  <si>
    <t>成本合计</t>
  </si>
  <si>
    <t>N21</t>
  </si>
  <si>
    <t>税费</t>
  </si>
  <si>
    <r>
      <rPr>
        <b/>
        <sz val="11"/>
        <color theme="1"/>
        <rFont val="宋体"/>
        <charset val="134"/>
        <scheme val="minor"/>
      </rPr>
      <t>专票</t>
    </r>
    <r>
      <rPr>
        <b/>
        <u/>
        <sz val="11"/>
        <color theme="1"/>
        <rFont val="宋体"/>
        <charset val="134"/>
        <scheme val="minor"/>
      </rPr>
      <t xml:space="preserve">√ </t>
    </r>
    <r>
      <rPr>
        <b/>
        <sz val="11"/>
        <color theme="1"/>
        <rFont val="宋体"/>
        <charset val="134"/>
        <scheme val="minor"/>
      </rPr>
      <t xml:space="preserve">  
普票</t>
    </r>
    <r>
      <rPr>
        <b/>
        <u/>
        <sz val="11"/>
        <color theme="1"/>
        <rFont val="宋体"/>
        <charset val="134"/>
        <scheme val="minor"/>
      </rPr>
      <t xml:space="preserve">   </t>
    </r>
  </si>
  <si>
    <t>成本税</t>
  </si>
  <si>
    <t>N22</t>
  </si>
  <si>
    <t>总价</t>
  </si>
  <si>
    <t>含税价</t>
  </si>
  <si>
    <t>成本总价</t>
  </si>
  <si>
    <t>报</t>
  </si>
  <si>
    <r>
      <rPr>
        <sz val="11"/>
        <color theme="1"/>
        <rFont val="Tahoma"/>
        <charset val="134"/>
      </rPr>
      <t xml:space="preserve"> 
  </t>
    </r>
    <r>
      <rPr>
        <sz val="11"/>
        <color theme="1"/>
        <rFont val="宋体"/>
        <charset val="134"/>
      </rPr>
      <t>供货周期：</t>
    </r>
    <r>
      <rPr>
        <sz val="11"/>
        <color theme="1"/>
        <rFont val="Tahoma"/>
        <charset val="134"/>
      </rPr>
      <t xml:space="preserve"> 15</t>
    </r>
    <r>
      <rPr>
        <sz val="11"/>
        <color theme="1"/>
        <rFont val="宋体"/>
        <charset val="134"/>
      </rPr>
      <t>个工作日，进口设备</t>
    </r>
    <r>
      <rPr>
        <sz val="11"/>
        <color theme="1"/>
        <rFont val="Tahoma"/>
        <charset val="134"/>
      </rPr>
      <t>60</t>
    </r>
    <r>
      <rPr>
        <sz val="11"/>
        <color theme="1"/>
        <rFont val="宋体"/>
        <charset val="134"/>
      </rPr>
      <t>个工作日。</t>
    </r>
    <r>
      <rPr>
        <sz val="11"/>
        <color theme="1"/>
        <rFont val="Tahoma"/>
        <charset val="134"/>
      </rPr>
      <t xml:space="preserve">
  </t>
    </r>
    <r>
      <rPr>
        <sz val="11"/>
        <color theme="1"/>
        <rFont val="宋体"/>
        <charset val="134"/>
      </rPr>
      <t xml:space="preserve">供货地点：买方指定地点。
</t>
    </r>
    <r>
      <rPr>
        <sz val="11"/>
        <color theme="1"/>
        <rFont val="Tahoma"/>
        <charset val="134"/>
      </rPr>
      <t xml:space="preserve">  </t>
    </r>
    <r>
      <rPr>
        <sz val="11"/>
        <color theme="1"/>
        <rFont val="宋体"/>
        <charset val="134"/>
      </rPr>
      <t>质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保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期：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设备质保</t>
    </r>
    <r>
      <rPr>
        <sz val="11"/>
        <color theme="1"/>
        <rFont val="Tahoma"/>
        <charset val="134"/>
      </rPr>
      <t>12</t>
    </r>
    <r>
      <rPr>
        <sz val="11"/>
        <color theme="1"/>
        <rFont val="宋体"/>
        <charset val="134"/>
      </rPr>
      <t>个月（污水泵、余氯探头等恶劣环境工作</t>
    </r>
    <r>
      <rPr>
        <sz val="11"/>
        <color theme="1"/>
        <rFont val="Tahoma"/>
        <charset val="134"/>
      </rPr>
      <t>90</t>
    </r>
    <r>
      <rPr>
        <sz val="11"/>
        <color theme="1"/>
        <rFont val="宋体"/>
        <charset val="134"/>
      </rPr>
      <t xml:space="preserve">天，易损件与耗材无质保）。
</t>
    </r>
    <r>
      <rPr>
        <sz val="11"/>
        <color theme="1"/>
        <rFont val="Tahoma"/>
        <charset val="134"/>
      </rPr>
      <t xml:space="preserve">  </t>
    </r>
    <r>
      <rPr>
        <sz val="11"/>
        <color theme="1"/>
        <rFont val="宋体"/>
        <charset val="134"/>
      </rPr>
      <t xml:space="preserve">服务方式：现场服务或者设备返厂服务。
</t>
    </r>
    <r>
      <rPr>
        <sz val="11"/>
        <color theme="1"/>
        <rFont val="Tahoma"/>
        <charset val="134"/>
      </rPr>
      <t xml:space="preserve">  </t>
    </r>
    <r>
      <rPr>
        <sz val="11"/>
        <color theme="1"/>
        <rFont val="宋体"/>
        <charset val="134"/>
      </rPr>
      <t>付款方式：预付</t>
    </r>
    <r>
      <rPr>
        <sz val="11"/>
        <color theme="1"/>
        <rFont val="Tahoma"/>
        <charset val="134"/>
      </rPr>
      <t>60%</t>
    </r>
    <r>
      <rPr>
        <sz val="11"/>
        <color theme="1"/>
        <rFont val="宋体"/>
        <charset val="134"/>
      </rPr>
      <t>，发货前付至</t>
    </r>
    <r>
      <rPr>
        <sz val="11"/>
        <color theme="1"/>
        <rFont val="Tahoma"/>
        <charset val="134"/>
      </rPr>
      <t>90%</t>
    </r>
    <r>
      <rPr>
        <sz val="11"/>
        <color theme="1"/>
        <rFont val="宋体"/>
        <charset val="134"/>
      </rPr>
      <t>货款</t>
    </r>
    <r>
      <rPr>
        <sz val="11"/>
        <color theme="1"/>
        <rFont val="Tahoma"/>
        <charset val="134"/>
      </rPr>
      <t>,</t>
    </r>
    <r>
      <rPr>
        <sz val="11"/>
        <color theme="1"/>
        <rFont val="宋体"/>
        <charset val="134"/>
      </rPr>
      <t xml:space="preserve">安装调试好付完。
</t>
    </r>
    <r>
      <rPr>
        <sz val="11"/>
        <color theme="1"/>
        <rFont val="Tahoma"/>
        <charset val="134"/>
      </rPr>
      <t xml:space="preserve">  </t>
    </r>
    <r>
      <rPr>
        <sz val="11"/>
        <color theme="1"/>
        <rFont val="宋体"/>
        <charset val="134"/>
      </rPr>
      <t xml:space="preserve">运输方式：物流。
</t>
    </r>
    <r>
      <rPr>
        <sz val="11"/>
        <color theme="1"/>
        <rFont val="Tahoma"/>
        <charset val="134"/>
      </rPr>
      <t xml:space="preserve">  </t>
    </r>
    <r>
      <rPr>
        <sz val="11"/>
        <color theme="1"/>
        <rFont val="宋体"/>
        <charset val="134"/>
      </rPr>
      <t>报价有效期：</t>
    </r>
    <r>
      <rPr>
        <sz val="11"/>
        <color theme="1"/>
        <rFont val="Tahoma"/>
        <charset val="134"/>
      </rPr>
      <t>30</t>
    </r>
    <r>
      <rPr>
        <sz val="11"/>
        <color theme="1"/>
        <rFont val="宋体"/>
        <charset val="134"/>
      </rPr>
      <t>日。</t>
    </r>
    <r>
      <rPr>
        <sz val="11"/>
        <color theme="1"/>
        <rFont val="Tahoma"/>
        <charset val="134"/>
      </rPr>
      <t xml:space="preserve">
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ahoma"/>
        <charset val="134"/>
      </rPr>
      <t xml:space="preserve">  </t>
    </r>
    <r>
      <rPr>
        <sz val="11"/>
        <color theme="1"/>
        <rFont val="宋体"/>
        <charset val="134"/>
      </rPr>
      <t xml:space="preserve">双方签字盖章与合同等效，视为成交。
</t>
    </r>
    <r>
      <rPr>
        <sz val="11"/>
        <color theme="1"/>
        <rFont val="Tahoma"/>
        <charset val="134"/>
      </rPr>
      <t xml:space="preserve">         
            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ahoma"/>
        <charset val="134"/>
      </rPr>
      <t xml:space="preserve">               
</t>
    </r>
  </si>
  <si>
    <t>报价日期：</t>
  </si>
  <si>
    <r>
      <rPr>
        <sz val="11"/>
        <color theme="1"/>
        <rFont val="宋体"/>
        <charset val="134"/>
      </rPr>
      <t>附件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：</t>
    </r>
  </si>
  <si>
    <t>供货清单</t>
  </si>
  <si>
    <t>安装</t>
  </si>
  <si>
    <t>不含土建及设备间外施工</t>
  </si>
  <si>
    <t>运杂</t>
  </si>
  <si>
    <t>不含卸车与二次搬运</t>
  </si>
  <si>
    <t>LOGO</t>
  </si>
  <si>
    <r>
      <rPr>
        <b/>
        <sz val="24"/>
        <color rgb="FF00B050"/>
        <rFont val="宋体"/>
        <charset val="134"/>
        <scheme val="minor"/>
      </rPr>
      <t>产品报价单</t>
    </r>
    <r>
      <rPr>
        <sz val="24"/>
        <color theme="1"/>
        <rFont val="宋体"/>
        <charset val="134"/>
        <scheme val="minor"/>
      </rPr>
      <t xml:space="preserve">
</t>
    </r>
  </si>
  <si>
    <t>编号：260012</t>
  </si>
  <si>
    <r>
      <rPr>
        <sz val="11"/>
        <color theme="1"/>
        <rFont val="宋体"/>
        <charset val="134"/>
        <scheme val="minor"/>
      </rPr>
      <t xml:space="preserve">客户单位：  </t>
    </r>
    <r>
      <rPr>
        <u/>
        <sz val="11"/>
        <color theme="1"/>
        <rFont val="宋体"/>
        <charset val="134"/>
        <scheme val="minor"/>
      </rPr>
      <t xml:space="preserve">**            自来水公司 </t>
    </r>
  </si>
  <si>
    <r>
      <rPr>
        <sz val="11"/>
        <color theme="1"/>
        <rFont val="宋体"/>
        <charset val="134"/>
        <scheme val="minor"/>
      </rPr>
      <t>联系人/电话：</t>
    </r>
    <r>
      <rPr>
        <u/>
        <sz val="11"/>
        <color theme="1"/>
        <rFont val="宋体"/>
        <charset val="134"/>
        <scheme val="minor"/>
      </rPr>
      <t xml:space="preserve">**                     </t>
    </r>
  </si>
  <si>
    <t>有效期：</t>
  </si>
  <si>
    <t>180天</t>
  </si>
  <si>
    <t>发票类别：</t>
  </si>
  <si>
    <t>3% 普票</t>
  </si>
  <si>
    <r>
      <rPr>
        <sz val="11"/>
        <color theme="1"/>
        <rFont val="宋体"/>
        <charset val="134"/>
        <scheme val="minor"/>
      </rPr>
      <t>报价单位：</t>
    </r>
    <r>
      <rPr>
        <u/>
        <sz val="11"/>
        <color theme="1"/>
        <rFont val="宋体"/>
        <charset val="134"/>
        <scheme val="minor"/>
      </rPr>
      <t>周口永</t>
    </r>
    <r>
      <rPr>
        <sz val="11"/>
        <color theme="1"/>
        <rFont val="宋体"/>
        <charset val="134"/>
        <scheme val="minor"/>
      </rPr>
      <t>盛</t>
    </r>
    <r>
      <rPr>
        <u/>
        <sz val="11"/>
        <color theme="1"/>
        <rFont val="宋体"/>
        <charset val="134"/>
        <scheme val="minor"/>
      </rPr>
      <t xml:space="preserve">环保科技有限公司   </t>
    </r>
  </si>
  <si>
    <t>交货期：</t>
  </si>
  <si>
    <t>3天</t>
  </si>
  <si>
    <r>
      <rPr>
        <sz val="11"/>
        <color theme="1"/>
        <rFont val="宋体"/>
        <charset val="134"/>
        <scheme val="minor"/>
      </rPr>
      <t>联系人/电话：张</t>
    </r>
    <r>
      <rPr>
        <u/>
        <sz val="11"/>
        <color theme="1"/>
        <rFont val="宋体"/>
        <charset val="134"/>
        <scheme val="minor"/>
      </rPr>
      <t xml:space="preserve">经理/15788988986     </t>
    </r>
  </si>
  <si>
    <t>运费：</t>
  </si>
  <si>
    <t>包含/不含</t>
  </si>
  <si>
    <t>品名/型号</t>
  </si>
  <si>
    <t>参数</t>
  </si>
  <si>
    <t xml:space="preserve">数量 </t>
  </si>
  <si>
    <t>计量泵/GM0500</t>
  </si>
  <si>
    <t>500L/h,380V,0.37kw,DN15</t>
  </si>
  <si>
    <t>台</t>
  </si>
  <si>
    <t>以下空白</t>
  </si>
  <si>
    <t>——</t>
  </si>
  <si>
    <t>合计总价：</t>
  </si>
  <si>
    <t>备注：
1、价格单位：元。
2、不含现场施工。
3、付款方式：款到发货。</t>
  </si>
  <si>
    <t>注：</t>
  </si>
  <si>
    <t>以上报价以最新版为准</t>
  </si>
  <si>
    <t>河南华溪水处理技术有限公司</t>
  </si>
  <si>
    <t>业务经理/电话：张经理/13598834011</t>
  </si>
  <si>
    <t>报价单</t>
  </si>
  <si>
    <t>地址：河南周口西华县西华营镇南街3号</t>
  </si>
  <si>
    <t>网址：http://jssb.top</t>
  </si>
  <si>
    <t>公司名称：</t>
  </si>
  <si>
    <t>长江三侠自来水有限公司</t>
  </si>
  <si>
    <t>客户信息</t>
  </si>
  <si>
    <t>联系人/电话：</t>
  </si>
  <si>
    <t>王经理/138*******</t>
  </si>
  <si>
    <t>地址：</t>
  </si>
  <si>
    <t>138***@139.com</t>
  </si>
  <si>
    <t>产品名称</t>
  </si>
  <si>
    <t>主要参数</t>
  </si>
  <si>
    <t>单价
元</t>
  </si>
  <si>
    <t>总价
元</t>
  </si>
  <si>
    <t>其他</t>
  </si>
  <si>
    <t>...</t>
  </si>
  <si>
    <t>不含总价：壹贰叁肆元</t>
  </si>
  <si>
    <t>税</t>
  </si>
  <si>
    <t>含税总价：壹贰叁肆元</t>
  </si>
  <si>
    <t>用户须知</t>
  </si>
  <si>
    <t>（签字、盖章处）</t>
  </si>
  <si>
    <r>
      <rPr>
        <b/>
        <sz val="11"/>
        <rFont val="宋体"/>
        <charset val="134"/>
      </rPr>
      <t>用户须知：</t>
    </r>
    <r>
      <rPr>
        <sz val="11"/>
        <color theme="1"/>
        <rFont val="宋体"/>
        <charset val="134"/>
      </rPr>
      <t xml:space="preserve">
1
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</si>
</sst>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Tahoma"/>
      <charset val="134"/>
    </font>
    <font>
      <b/>
      <sz val="11"/>
      <color theme="1"/>
      <name val="宋体"/>
      <charset val="134"/>
    </font>
    <font>
      <b/>
      <sz val="11"/>
      <color theme="1"/>
      <name val="Tahoma"/>
      <charset val="134"/>
    </font>
    <font>
      <b/>
      <sz val="24"/>
      <color theme="1"/>
      <name val="宋体"/>
      <charset val="134"/>
    </font>
    <font>
      <sz val="11"/>
      <color theme="1"/>
      <name val="宋体"/>
      <charset val="134"/>
    </font>
    <font>
      <b/>
      <sz val="24"/>
      <color theme="1"/>
      <name val="Tahoma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24"/>
      <color rgb="FF00B050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1"/>
      <color rgb="FFFF0000"/>
      <name val="Tahoma"/>
      <charset val="134"/>
    </font>
    <font>
      <u/>
      <sz val="11"/>
      <color rgb="FF800080"/>
      <name val="宋体"/>
      <charset val="0"/>
      <scheme val="minor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u/>
      <sz val="11"/>
      <color theme="1"/>
      <name val="Tahoma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u/>
      <sz val="11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0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4" borderId="1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22" applyNumberFormat="0" applyAlignment="0" applyProtection="0">
      <alignment vertical="center"/>
    </xf>
    <xf numFmtId="0" fontId="26" fillId="6" borderId="23" applyNumberFormat="0" applyAlignment="0" applyProtection="0">
      <alignment vertical="center"/>
    </xf>
    <xf numFmtId="0" fontId="27" fillId="6" borderId="22" applyNumberFormat="0" applyAlignment="0" applyProtection="0">
      <alignment vertical="center"/>
    </xf>
    <xf numFmtId="0" fontId="28" fillId="7" borderId="24" applyNumberFormat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86">
    <xf numFmtId="0" fontId="0" fillId="0" borderId="0" xfId="0"/>
    <xf numFmtId="1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vertical="top" wrapText="1"/>
    </xf>
    <xf numFmtId="0" fontId="4" fillId="2" borderId="6" xfId="0" applyFont="1" applyFill="1" applyBorder="1"/>
    <xf numFmtId="0" fontId="7" fillId="0" borderId="6" xfId="0" applyFont="1" applyFill="1" applyBorder="1" applyAlignment="1">
      <alignment vertical="top" wrapText="1"/>
    </xf>
    <xf numFmtId="0" fontId="4" fillId="0" borderId="6" xfId="0" applyFont="1" applyBorder="1"/>
    <xf numFmtId="0" fontId="0" fillId="0" borderId="6" xfId="0" applyBorder="1"/>
    <xf numFmtId="0" fontId="8" fillId="0" borderId="7" xfId="0" applyFont="1" applyFill="1" applyBorder="1" applyAlignment="1">
      <alignment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6" xfId="0" applyNumberFormat="1" applyBorder="1"/>
    <xf numFmtId="0" fontId="1" fillId="0" borderId="6" xfId="0" applyFont="1" applyBorder="1" applyAlignment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7" fillId="0" borderId="0" xfId="0" applyFont="1" applyFill="1" applyAlignment="1">
      <alignment vertical="top" wrapText="1"/>
    </xf>
    <xf numFmtId="0" fontId="7" fillId="0" borderId="17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0" xfId="0" applyFont="1" applyFill="1" applyAlignment="1">
      <alignment horizontal="left" vertical="top" wrapText="1"/>
    </xf>
    <xf numFmtId="0" fontId="6" fillId="3" borderId="6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8" fillId="0" borderId="7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8" fillId="0" borderId="6" xfId="49" applyFont="1" applyBorder="1" applyAlignment="1">
      <alignment vertical="center" wrapText="1"/>
    </xf>
    <xf numFmtId="0" fontId="8" fillId="0" borderId="7" xfId="49" applyFont="1" applyBorder="1" applyAlignment="1">
      <alignment horizontal="center" vertical="center" wrapText="1"/>
    </xf>
    <xf numFmtId="0" fontId="8" fillId="0" borderId="8" xfId="49" applyFont="1" applyBorder="1" applyAlignment="1">
      <alignment horizontal="center" vertical="center" wrapText="1"/>
    </xf>
    <xf numFmtId="0" fontId="8" fillId="0" borderId="9" xfId="49" applyFont="1" applyBorder="1" applyAlignment="1">
      <alignment horizontal="center" vertical="center" wrapText="1"/>
    </xf>
    <xf numFmtId="0" fontId="7" fillId="0" borderId="6" xfId="49" applyBorder="1" applyAlignment="1">
      <alignment vertical="center" wrapText="1"/>
    </xf>
    <xf numFmtId="0" fontId="7" fillId="0" borderId="6" xfId="49" applyFont="1" applyBorder="1" applyAlignment="1">
      <alignment vertical="center" wrapText="1"/>
    </xf>
    <xf numFmtId="0" fontId="1" fillId="0" borderId="0" xfId="0" applyFont="1"/>
    <xf numFmtId="0" fontId="2" fillId="0" borderId="0" xfId="0" applyFont="1"/>
    <xf numFmtId="0" fontId="13" fillId="0" borderId="0" xfId="0" applyFont="1"/>
    <xf numFmtId="0" fontId="14" fillId="0" borderId="0" xfId="6" applyFont="1" applyAlignment="1"/>
    <xf numFmtId="0" fontId="5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right" wrapText="1"/>
    </xf>
    <xf numFmtId="0" fontId="7" fillId="0" borderId="0" xfId="0" applyFont="1" applyAlignment="1">
      <alignment horizontal="left"/>
    </xf>
    <xf numFmtId="0" fontId="15" fillId="0" borderId="0" xfId="0" applyFont="1" applyFill="1"/>
    <xf numFmtId="0" fontId="13" fillId="0" borderId="0" xfId="0" applyFont="1" applyFill="1"/>
    <xf numFmtId="0" fontId="8" fillId="0" borderId="6" xfId="49" applyFont="1" applyBorder="1" applyAlignment="1">
      <alignment horizontal="center" vertical="center" wrapText="1"/>
    </xf>
    <xf numFmtId="0" fontId="16" fillId="0" borderId="0" xfId="0" applyFont="1" applyFill="1"/>
    <xf numFmtId="9" fontId="7" fillId="0" borderId="6" xfId="49" applyNumberFormat="1" applyBorder="1" applyAlignment="1">
      <alignment vertical="center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/>
    <xf numFmtId="14" fontId="0" fillId="0" borderId="0" xfId="0" applyNumberFormat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232410</xdr:colOff>
      <xdr:row>32</xdr:row>
      <xdr:rowOff>991870</xdr:rowOff>
    </xdr:from>
    <xdr:to>
      <xdr:col>2</xdr:col>
      <xdr:colOff>254635</xdr:colOff>
      <xdr:row>35</xdr:row>
      <xdr:rowOff>153035</xdr:rowOff>
    </xdr:to>
    <xdr:pic>
      <xdr:nvPicPr>
        <xdr:cNvPr id="2" name="图片 1" descr="云端公章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" y="7498715"/>
          <a:ext cx="1555750" cy="1472565"/>
        </a:xfrm>
        <a:prstGeom prst="rect">
          <a:avLst/>
        </a:prstGeom>
      </xdr:spPr>
    </xdr:pic>
    <xdr:clientData/>
  </xdr:twoCellAnchor>
  <xdr:twoCellAnchor editAs="oneCell">
    <xdr:from>
      <xdr:col>1</xdr:col>
      <xdr:colOff>386715</xdr:colOff>
      <xdr:row>33</xdr:row>
      <xdr:rowOff>53975</xdr:rowOff>
    </xdr:from>
    <xdr:to>
      <xdr:col>2</xdr:col>
      <xdr:colOff>340995</xdr:colOff>
      <xdr:row>36</xdr:row>
      <xdr:rowOff>82550</xdr:rowOff>
    </xdr:to>
    <xdr:pic>
      <xdr:nvPicPr>
        <xdr:cNvPr id="4" name="图片 3" descr="张登峰签名 拷贝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5815" y="8338820"/>
          <a:ext cx="1068705" cy="742950"/>
        </a:xfrm>
        <a:prstGeom prst="rect">
          <a:avLst/>
        </a:prstGeom>
      </xdr:spPr>
    </xdr:pic>
    <xdr:clientData/>
  </xdr:twoCellAnchor>
  <xdr:twoCellAnchor editAs="oneCell">
    <xdr:from>
      <xdr:col>1</xdr:col>
      <xdr:colOff>863600</xdr:colOff>
      <xdr:row>32</xdr:row>
      <xdr:rowOff>1131570</xdr:rowOff>
    </xdr:from>
    <xdr:to>
      <xdr:col>4</xdr:col>
      <xdr:colOff>42545</xdr:colOff>
      <xdr:row>36</xdr:row>
      <xdr:rowOff>3175</xdr:rowOff>
    </xdr:to>
    <xdr:pic>
      <xdr:nvPicPr>
        <xdr:cNvPr id="5" name="图片 4" descr="电子章3.8-华溪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82700" y="7638415"/>
          <a:ext cx="1360170" cy="1363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790575</xdr:colOff>
      <xdr:row>16</xdr:row>
      <xdr:rowOff>19050</xdr:rowOff>
    </xdr:from>
    <xdr:to>
      <xdr:col>4</xdr:col>
      <xdr:colOff>835025</xdr:colOff>
      <xdr:row>19</xdr:row>
      <xdr:rowOff>15875</xdr:rowOff>
    </xdr:to>
    <xdr:pic>
      <xdr:nvPicPr>
        <xdr:cNvPr id="2" name="图片 1" descr="91e79de8994338a17b25e9838287bda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81125" y="4178300"/>
          <a:ext cx="1368425" cy="1368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ssb.top" TargetMode="Externa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abSelected="1" zoomScale="115" zoomScaleNormal="115" topLeftCell="A15" workbookViewId="0">
      <selection activeCell="I23" sqref="I23"/>
    </sheetView>
  </sheetViews>
  <sheetFormatPr defaultColWidth="9" defaultRowHeight="14.25"/>
  <cols>
    <col min="1" max="1" width="5.5" customWidth="1"/>
    <col min="2" max="2" width="14.625" customWidth="1"/>
    <col min="4" max="5" width="5" customWidth="1"/>
    <col min="6" max="6" width="6.75" customWidth="1"/>
    <col min="7" max="7" width="9.25"/>
    <col min="8" max="8" width="19.875" customWidth="1"/>
    <col min="12" max="12" width="7.25" style="67" customWidth="1"/>
    <col min="13" max="13" width="7.125" style="67" customWidth="1"/>
    <col min="15" max="15" width="17.95" customWidth="1"/>
  </cols>
  <sheetData>
    <row r="1" spans="1:13">
      <c r="H1" s="68" t="s">
        <v>0</v>
      </c>
    </row>
    <row r="2" ht="31.5" spans="1:13">
      <c r="A2" s="69" t="s">
        <v>1</v>
      </c>
      <c r="B2" s="70"/>
      <c r="C2" s="70"/>
      <c r="D2" s="70"/>
      <c r="E2" s="70"/>
      <c r="F2" s="70"/>
      <c r="G2" s="70"/>
      <c r="H2" s="70"/>
    </row>
    <row r="3" ht="7" customHeight="1" spans="1:13">
      <c r="A3" s="71" t="s">
        <v>2</v>
      </c>
      <c r="B3" s="71"/>
      <c r="C3" s="71"/>
      <c r="D3" s="71"/>
      <c r="E3" s="72" t="s">
        <v>2</v>
      </c>
      <c r="F3" s="72"/>
      <c r="G3" s="72"/>
      <c r="H3" s="72"/>
    </row>
    <row r="4" ht="14.2" customHeight="1" spans="1:13">
      <c r="A4" s="6" t="s">
        <v>3</v>
      </c>
      <c r="B4" s="6"/>
      <c r="C4" s="6"/>
      <c r="D4" s="6"/>
      <c r="E4" s="73" t="s">
        <v>4</v>
      </c>
      <c r="F4" s="73"/>
      <c r="G4" s="73"/>
      <c r="H4" s="73"/>
    </row>
    <row r="5" ht="14.2" customHeight="1" spans="1:13">
      <c r="A5" s="6" t="s">
        <v>5</v>
      </c>
      <c r="B5" s="10"/>
      <c r="C5" s="10"/>
      <c r="D5" s="10"/>
      <c r="E5" s="6" t="s">
        <v>6</v>
      </c>
      <c r="F5" s="10"/>
      <c r="G5" s="10"/>
      <c r="H5" s="10"/>
    </row>
    <row r="6" ht="14.2" customHeight="1" spans="1:13">
      <c r="A6" s="6" t="s">
        <v>7</v>
      </c>
      <c r="B6" s="10"/>
      <c r="C6" s="10"/>
      <c r="D6" s="10"/>
      <c r="E6" s="6" t="s">
        <v>8</v>
      </c>
      <c r="F6" s="10"/>
      <c r="G6" s="10"/>
      <c r="H6" s="10"/>
    </row>
    <row r="7" ht="6" customHeight="1"/>
    <row r="8" s="66" customFormat="1" spans="1:13">
      <c r="A8" s="59" t="s">
        <v>9</v>
      </c>
      <c r="B8" s="59" t="s">
        <v>10</v>
      </c>
      <c r="C8" s="59" t="s">
        <v>11</v>
      </c>
      <c r="D8" s="59" t="s">
        <v>12</v>
      </c>
      <c r="E8" s="59" t="s">
        <v>13</v>
      </c>
      <c r="F8" s="59" t="s">
        <v>14</v>
      </c>
      <c r="G8" s="59" t="s">
        <v>15</v>
      </c>
      <c r="H8" s="59" t="s">
        <v>16</v>
      </c>
      <c r="J8" s="65"/>
      <c r="L8" s="74" t="s">
        <v>17</v>
      </c>
      <c r="M8" s="74" t="s">
        <v>18</v>
      </c>
    </row>
    <row r="9" ht="27" spans="1:13">
      <c r="A9" s="63" t="s">
        <v>19</v>
      </c>
      <c r="B9" s="64" t="s">
        <v>20</v>
      </c>
      <c r="C9" s="64" t="s">
        <v>21</v>
      </c>
      <c r="D9" s="63">
        <v>4</v>
      </c>
      <c r="E9" s="64" t="s">
        <v>22</v>
      </c>
      <c r="F9" s="63">
        <v>3000</v>
      </c>
      <c r="G9" s="63">
        <f>F9*D9</f>
        <v>12000</v>
      </c>
      <c r="H9" s="64" t="s">
        <v>23</v>
      </c>
      <c r="L9" s="75">
        <v>0</v>
      </c>
      <c r="M9" s="75">
        <f>D9*L9</f>
        <v>0</v>
      </c>
    </row>
    <row r="10" spans="1:13">
      <c r="A10" s="63" t="s">
        <v>24</v>
      </c>
      <c r="B10" s="64" t="s">
        <v>25</v>
      </c>
      <c r="C10" s="64" t="s">
        <v>26</v>
      </c>
      <c r="D10" s="63">
        <v>1</v>
      </c>
      <c r="E10" s="64" t="s">
        <v>22</v>
      </c>
      <c r="F10" s="63">
        <v>1500</v>
      </c>
      <c r="G10" s="63">
        <f t="shared" ref="G10:G14" si="0">F10*D10</f>
        <v>1500</v>
      </c>
      <c r="H10" s="64" t="s">
        <v>27</v>
      </c>
      <c r="L10" s="75">
        <v>0</v>
      </c>
      <c r="M10" s="75">
        <f>D10*L10</f>
        <v>0</v>
      </c>
    </row>
    <row r="11" spans="1:13">
      <c r="A11" s="63" t="s">
        <v>28</v>
      </c>
      <c r="B11" s="64" t="s">
        <v>29</v>
      </c>
      <c r="C11" s="64" t="s">
        <v>30</v>
      </c>
      <c r="D11" s="63">
        <v>2</v>
      </c>
      <c r="E11" s="64" t="s">
        <v>31</v>
      </c>
      <c r="F11" s="63">
        <v>2500</v>
      </c>
      <c r="G11" s="63">
        <f t="shared" si="0"/>
        <v>5000</v>
      </c>
      <c r="H11" s="64"/>
      <c r="L11" s="75">
        <v>0</v>
      </c>
      <c r="M11" s="75">
        <f>D11*L11</f>
        <v>0</v>
      </c>
    </row>
    <row r="12" spans="1:13">
      <c r="A12" s="63" t="s">
        <v>32</v>
      </c>
      <c r="B12" s="64" t="s">
        <v>29</v>
      </c>
      <c r="C12" s="64" t="s">
        <v>33</v>
      </c>
      <c r="D12" s="63">
        <v>2</v>
      </c>
      <c r="E12" s="64" t="s">
        <v>31</v>
      </c>
      <c r="F12" s="63">
        <v>2400</v>
      </c>
      <c r="G12" s="63">
        <f t="shared" si="0"/>
        <v>4800</v>
      </c>
      <c r="H12" s="64"/>
      <c r="L12" s="75">
        <v>0</v>
      </c>
      <c r="M12" s="75">
        <f t="shared" ref="M12:M25" si="1">D12*L12</f>
        <v>0</v>
      </c>
    </row>
    <row r="13" spans="1:13">
      <c r="A13" s="63" t="s">
        <v>34</v>
      </c>
      <c r="B13" s="64" t="s">
        <v>35</v>
      </c>
      <c r="C13" s="64" t="s">
        <v>36</v>
      </c>
      <c r="D13" s="63">
        <v>2</v>
      </c>
      <c r="E13" s="64" t="s">
        <v>31</v>
      </c>
      <c r="F13" s="63">
        <v>2000</v>
      </c>
      <c r="G13" s="63">
        <f t="shared" si="0"/>
        <v>4000</v>
      </c>
      <c r="H13" s="64" t="s">
        <v>37</v>
      </c>
      <c r="L13" s="75">
        <v>0</v>
      </c>
      <c r="M13" s="75">
        <f t="shared" si="1"/>
        <v>0</v>
      </c>
    </row>
    <row r="14" spans="1:13">
      <c r="A14" s="63" t="s">
        <v>38</v>
      </c>
      <c r="B14" s="64" t="s">
        <v>39</v>
      </c>
      <c r="C14" s="64" t="s">
        <v>40</v>
      </c>
      <c r="D14" s="63">
        <v>4</v>
      </c>
      <c r="E14" s="64" t="s">
        <v>41</v>
      </c>
      <c r="F14" s="63">
        <v>100</v>
      </c>
      <c r="G14" s="63">
        <f t="shared" si="0"/>
        <v>400</v>
      </c>
      <c r="H14" s="64" t="s">
        <v>42</v>
      </c>
      <c r="L14" s="75">
        <v>0</v>
      </c>
      <c r="M14" s="75">
        <f t="shared" si="1"/>
        <v>0</v>
      </c>
    </row>
    <row r="15" spans="1:13">
      <c r="A15" s="63" t="s">
        <v>43</v>
      </c>
      <c r="B15" s="64" t="s">
        <v>44</v>
      </c>
      <c r="C15" s="64"/>
      <c r="D15" s="63">
        <v>4</v>
      </c>
      <c r="E15" s="64"/>
      <c r="F15" s="63">
        <v>100</v>
      </c>
      <c r="G15" s="63">
        <f t="shared" ref="G15:G26" si="2">F15*D15</f>
        <v>400</v>
      </c>
      <c r="H15" s="64"/>
      <c r="L15" s="75">
        <v>0</v>
      </c>
      <c r="M15" s="75">
        <f t="shared" si="1"/>
        <v>0</v>
      </c>
    </row>
    <row r="16" spans="1:13">
      <c r="A16" s="63" t="s">
        <v>45</v>
      </c>
      <c r="B16" s="64" t="s">
        <v>46</v>
      </c>
      <c r="C16" s="64"/>
      <c r="D16" s="63">
        <v>4</v>
      </c>
      <c r="E16" s="64"/>
      <c r="F16" s="63">
        <v>100</v>
      </c>
      <c r="G16" s="63">
        <f t="shared" si="2"/>
        <v>400</v>
      </c>
      <c r="H16" s="64"/>
      <c r="L16" s="75">
        <v>0</v>
      </c>
      <c r="M16" s="75">
        <f t="shared" si="1"/>
        <v>0</v>
      </c>
    </row>
    <row r="17" spans="1:13">
      <c r="A17" s="63" t="s">
        <v>47</v>
      </c>
      <c r="B17" s="64" t="s">
        <v>48</v>
      </c>
      <c r="C17" s="64"/>
      <c r="D17" s="63">
        <v>4</v>
      </c>
      <c r="E17" s="64"/>
      <c r="F17" s="63">
        <v>100</v>
      </c>
      <c r="G17" s="63">
        <f t="shared" si="2"/>
        <v>400</v>
      </c>
      <c r="H17" s="64"/>
      <c r="L17" s="75">
        <v>0</v>
      </c>
      <c r="M17" s="75">
        <f t="shared" si="1"/>
        <v>0</v>
      </c>
    </row>
    <row r="18" spans="1:13">
      <c r="A18" s="63" t="s">
        <v>49</v>
      </c>
      <c r="B18" s="64" t="s">
        <v>50</v>
      </c>
      <c r="C18" s="64"/>
      <c r="D18" s="63">
        <v>2</v>
      </c>
      <c r="E18" s="64"/>
      <c r="F18" s="63">
        <v>50</v>
      </c>
      <c r="G18" s="63">
        <f t="shared" si="2"/>
        <v>100</v>
      </c>
      <c r="H18" s="64"/>
      <c r="L18" s="75">
        <v>0</v>
      </c>
      <c r="M18" s="75">
        <f t="shared" si="1"/>
        <v>0</v>
      </c>
    </row>
    <row r="19" spans="1:13">
      <c r="A19" s="63" t="s">
        <v>51</v>
      </c>
      <c r="B19" s="64" t="s">
        <v>52</v>
      </c>
      <c r="C19" s="64"/>
      <c r="D19" s="63">
        <v>4</v>
      </c>
      <c r="E19" s="64"/>
      <c r="F19" s="63">
        <v>50</v>
      </c>
      <c r="G19" s="63">
        <f t="shared" si="2"/>
        <v>200</v>
      </c>
      <c r="H19" s="64" t="s">
        <v>53</v>
      </c>
      <c r="L19" s="75">
        <v>0</v>
      </c>
      <c r="M19" s="75">
        <f t="shared" si="1"/>
        <v>0</v>
      </c>
    </row>
    <row r="20" spans="1:13">
      <c r="A20" s="63" t="s">
        <v>54</v>
      </c>
      <c r="B20" s="64" t="s">
        <v>55</v>
      </c>
      <c r="C20" s="64"/>
      <c r="D20" s="63">
        <v>1</v>
      </c>
      <c r="E20" s="64"/>
      <c r="F20" s="63">
        <v>1000</v>
      </c>
      <c r="G20" s="63">
        <f t="shared" si="2"/>
        <v>1000</v>
      </c>
      <c r="H20" s="64"/>
      <c r="L20" s="75">
        <v>0</v>
      </c>
      <c r="M20" s="75">
        <f t="shared" si="1"/>
        <v>0</v>
      </c>
    </row>
    <row r="21" spans="1:13">
      <c r="A21" s="63" t="s">
        <v>56</v>
      </c>
      <c r="B21" s="64" t="s">
        <v>57</v>
      </c>
      <c r="C21" s="64"/>
      <c r="D21" s="63">
        <v>4</v>
      </c>
      <c r="E21" s="64"/>
      <c r="F21" s="63">
        <v>30</v>
      </c>
      <c r="G21" s="63">
        <f t="shared" si="2"/>
        <v>120</v>
      </c>
      <c r="H21" s="64"/>
      <c r="L21" s="75">
        <v>0</v>
      </c>
      <c r="M21" s="75">
        <f t="shared" si="1"/>
        <v>0</v>
      </c>
    </row>
    <row r="22" spans="1:13">
      <c r="A22" s="63" t="s">
        <v>58</v>
      </c>
      <c r="B22" s="64" t="s">
        <v>59</v>
      </c>
      <c r="C22" s="64"/>
      <c r="D22" s="63">
        <v>1</v>
      </c>
      <c r="E22" s="64" t="s">
        <v>60</v>
      </c>
      <c r="F22" s="63">
        <v>1000</v>
      </c>
      <c r="G22" s="63">
        <f t="shared" si="2"/>
        <v>1000</v>
      </c>
      <c r="H22" s="64"/>
      <c r="L22" s="75">
        <v>0</v>
      </c>
      <c r="M22" s="75">
        <f t="shared" si="1"/>
        <v>0</v>
      </c>
    </row>
    <row r="23" ht="40.5" spans="1:13">
      <c r="A23" s="63" t="s">
        <v>61</v>
      </c>
      <c r="B23" s="64" t="s">
        <v>62</v>
      </c>
      <c r="C23" s="63"/>
      <c r="D23" s="63">
        <v>1</v>
      </c>
      <c r="E23" s="64" t="s">
        <v>63</v>
      </c>
      <c r="F23" s="63">
        <v>2000</v>
      </c>
      <c r="G23" s="63">
        <f t="shared" si="2"/>
        <v>2000</v>
      </c>
      <c r="H23" s="64" t="s">
        <v>64</v>
      </c>
      <c r="L23" s="75">
        <v>0</v>
      </c>
      <c r="M23" s="75">
        <f t="shared" si="1"/>
        <v>0</v>
      </c>
    </row>
    <row r="24" spans="1:13">
      <c r="A24" s="63" t="s">
        <v>65</v>
      </c>
      <c r="B24" s="64" t="s">
        <v>66</v>
      </c>
      <c r="C24" s="63"/>
      <c r="D24" s="63">
        <v>1</v>
      </c>
      <c r="E24" s="63"/>
      <c r="F24" s="63">
        <v>1000</v>
      </c>
      <c r="G24" s="63">
        <f t="shared" si="2"/>
        <v>1000</v>
      </c>
      <c r="H24" s="64"/>
      <c r="L24" s="75"/>
      <c r="M24" s="75"/>
    </row>
    <row r="25" customFormat="1" spans="1:13">
      <c r="A25" s="63" t="s">
        <v>67</v>
      </c>
      <c r="B25" s="64" t="s">
        <v>68</v>
      </c>
      <c r="C25" s="63"/>
      <c r="D25" s="63">
        <v>1</v>
      </c>
      <c r="E25" s="63"/>
      <c r="F25" s="63">
        <v>2000</v>
      </c>
      <c r="G25" s="63">
        <f t="shared" si="2"/>
        <v>2000</v>
      </c>
      <c r="H25" s="63"/>
      <c r="L25" s="75">
        <v>100</v>
      </c>
      <c r="M25" s="75">
        <f>D25*L25</f>
        <v>100</v>
      </c>
    </row>
    <row r="26" spans="1:13">
      <c r="A26" s="63" t="s">
        <v>69</v>
      </c>
      <c r="B26" s="64" t="s">
        <v>70</v>
      </c>
      <c r="C26" s="63"/>
      <c r="D26" s="63">
        <v>1</v>
      </c>
      <c r="E26" s="63"/>
      <c r="F26" s="63">
        <v>1000</v>
      </c>
      <c r="G26" s="63">
        <f t="shared" si="2"/>
        <v>1000</v>
      </c>
      <c r="H26" s="63"/>
      <c r="L26" s="75">
        <v>100</v>
      </c>
      <c r="M26" s="75">
        <f>D26*L26</f>
        <v>100</v>
      </c>
    </row>
    <row r="27" spans="1:13">
      <c r="A27" s="63" t="s">
        <v>71</v>
      </c>
      <c r="B27" s="64" t="s">
        <v>72</v>
      </c>
      <c r="C27" s="63"/>
      <c r="D27" s="63"/>
      <c r="E27" s="63"/>
      <c r="F27" s="63"/>
      <c r="G27" s="63"/>
      <c r="H27" s="63"/>
      <c r="L27" s="75"/>
      <c r="M27" s="75"/>
    </row>
    <row r="28" customFormat="1" spans="1:13">
      <c r="A28" s="63" t="s">
        <v>73</v>
      </c>
      <c r="B28" s="76" t="s">
        <v>74</v>
      </c>
      <c r="C28" s="63"/>
      <c r="D28" s="63"/>
      <c r="E28" s="63"/>
      <c r="F28" s="63"/>
      <c r="G28" s="59">
        <f>SUM(G8:G26)</f>
        <v>37320</v>
      </c>
      <c r="H28" s="59" t="s">
        <v>75</v>
      </c>
      <c r="L28" s="77" t="s">
        <v>76</v>
      </c>
      <c r="M28" s="75">
        <f>SUM(M8:M26)</f>
        <v>200</v>
      </c>
    </row>
    <row r="29" customFormat="1" ht="30" customHeight="1" spans="1:13">
      <c r="A29" s="63" t="s">
        <v>77</v>
      </c>
      <c r="B29" s="76" t="s">
        <v>78</v>
      </c>
      <c r="C29" s="63"/>
      <c r="D29" s="63"/>
      <c r="E29" s="78">
        <v>0.13</v>
      </c>
      <c r="F29" s="63"/>
      <c r="G29" s="59">
        <f>G28*E29</f>
        <v>4851.6</v>
      </c>
      <c r="H29" s="59" t="s">
        <v>79</v>
      </c>
      <c r="L29" s="77" t="s">
        <v>80</v>
      </c>
      <c r="M29" s="75">
        <f>M28*E29</f>
        <v>26</v>
      </c>
    </row>
    <row r="30" spans="1:13">
      <c r="A30" s="63" t="s">
        <v>81</v>
      </c>
      <c r="B30" s="76" t="s">
        <v>82</v>
      </c>
      <c r="C30" s="63"/>
      <c r="D30" s="63"/>
      <c r="E30" s="63"/>
      <c r="F30" s="63"/>
      <c r="G30" s="59">
        <f>SUM(G28:G29)</f>
        <v>42171.6</v>
      </c>
      <c r="H30" s="59" t="s">
        <v>83</v>
      </c>
      <c r="L30" s="77" t="s">
        <v>84</v>
      </c>
      <c r="M30" s="75">
        <f>SUM(M28:M29)</f>
        <v>226</v>
      </c>
    </row>
    <row r="31" spans="1:13">
      <c r="B31" s="9"/>
    </row>
    <row r="32" spans="1:13">
      <c r="B32" s="9" t="s">
        <v>85</v>
      </c>
    </row>
    <row r="33" ht="140" customHeight="1" spans="1:8">
      <c r="A33" s="71" t="s">
        <v>86</v>
      </c>
      <c r="B33" s="79"/>
      <c r="C33" s="79"/>
      <c r="D33" s="79"/>
      <c r="E33" s="79"/>
      <c r="F33" s="79"/>
      <c r="G33" s="79"/>
      <c r="H33" s="79"/>
    </row>
    <row r="34" ht="21" customHeight="1" spans="1:8">
      <c r="A34" s="80" t="str">
        <f>A4</f>
        <v>From: 河南华溪水处理技术有限公司  </v>
      </c>
      <c r="B34" s="80"/>
      <c r="C34" s="80"/>
      <c r="D34" s="80"/>
      <c r="E34" s="81" t="str">
        <f>E4</f>
        <v>T0:                              . </v>
      </c>
      <c r="F34" s="81"/>
      <c r="G34" s="81"/>
      <c r="H34" s="81"/>
    </row>
    <row r="35" ht="21" customHeight="1" spans="1:8">
      <c r="A35" s="80"/>
      <c r="B35" s="80"/>
      <c r="C35" s="80"/>
      <c r="D35" s="80"/>
      <c r="E35" s="81"/>
      <c r="F35" s="81"/>
      <c r="G35" s="81"/>
      <c r="H35" s="81"/>
    </row>
    <row r="36" spans="1:8">
      <c r="A36" s="82" t="s">
        <v>87</v>
      </c>
      <c r="B36" s="83"/>
      <c r="C36" s="84"/>
      <c r="D36" s="85">
        <f ca="1">TODAY()</f>
        <v>46170</v>
      </c>
      <c r="E36" s="10"/>
    </row>
  </sheetData>
  <mergeCells count="14">
    <mergeCell ref="A2:H2"/>
    <mergeCell ref="A3:D3"/>
    <mergeCell ref="E3:H3"/>
    <mergeCell ref="A4:D4"/>
    <mergeCell ref="E4:H4"/>
    <mergeCell ref="A5:D5"/>
    <mergeCell ref="E5:H5"/>
    <mergeCell ref="A6:D6"/>
    <mergeCell ref="E6:H6"/>
    <mergeCell ref="A33:H33"/>
    <mergeCell ref="A34:D34"/>
    <mergeCell ref="E34:H34"/>
    <mergeCell ref="A36:B36"/>
    <mergeCell ref="D36:E36"/>
  </mergeCells>
  <hyperlinks>
    <hyperlink ref="H1" r:id="rId2" display="http://jssb.top" tooltip="http://jssb.top"/>
  </hyperlinks>
  <pageMargins left="0.708333333333333" right="0.708333333333333" top="0.747916666666667" bottom="0.747916666666667" header="0.314583333333333" footer="0.314583333333333"/>
  <pageSetup paperSize="9" orientation="portrait" horizontalDpi="600" verticalDpi="180"/>
  <headerFooter>
    <oddFooter>&amp;C&amp;"宋体,常规"共&amp;"Tahoma,常规"&amp;N&amp;"宋体,常规"页&amp;"Tahoma,常规" &amp;"宋体,常规"第&amp;"Tahoma,常规"&amp;P&amp;"宋体,常规"页&amp;R&amp;D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L10" sqref="L10"/>
    </sheetView>
  </sheetViews>
  <sheetFormatPr defaultColWidth="9" defaultRowHeight="14.25"/>
  <cols>
    <col min="1" max="1" width="5.5" customWidth="1"/>
    <col min="2" max="2" width="16.25" customWidth="1"/>
    <col min="3" max="3" width="18.875" customWidth="1"/>
    <col min="6" max="6" width="15.375" customWidth="1"/>
  </cols>
  <sheetData>
    <row r="1" spans="1:9">
      <c r="A1" s="9" t="s">
        <v>88</v>
      </c>
    </row>
    <row r="2" ht="27" spans="1:9">
      <c r="A2" s="58" t="s">
        <v>89</v>
      </c>
      <c r="B2" s="11"/>
      <c r="C2" s="11"/>
      <c r="D2" s="11"/>
      <c r="E2" s="11"/>
      <c r="F2" s="11"/>
    </row>
    <row r="4" spans="1:9">
      <c r="A4" s="59" t="s">
        <v>9</v>
      </c>
      <c r="B4" s="59" t="s">
        <v>10</v>
      </c>
      <c r="C4" s="59" t="s">
        <v>11</v>
      </c>
      <c r="D4" s="59" t="s">
        <v>12</v>
      </c>
      <c r="E4" s="59" t="s">
        <v>13</v>
      </c>
      <c r="F4" s="59" t="s">
        <v>16</v>
      </c>
      <c r="H4" s="9" t="s">
        <v>15</v>
      </c>
      <c r="I4" s="9" t="s">
        <v>74</v>
      </c>
    </row>
    <row r="5" spans="1:9">
      <c r="A5" s="60"/>
      <c r="B5" s="61"/>
      <c r="C5" s="61"/>
      <c r="D5" s="61"/>
      <c r="E5" s="61"/>
      <c r="F5" s="62"/>
    </row>
    <row r="6" ht="27" spans="1:9">
      <c r="A6" s="63" t="s">
        <v>19</v>
      </c>
      <c r="B6" s="64" t="s">
        <v>20</v>
      </c>
      <c r="C6" s="64" t="s">
        <v>21</v>
      </c>
      <c r="D6" s="63">
        <v>4</v>
      </c>
      <c r="E6" s="64" t="s">
        <v>31</v>
      </c>
      <c r="F6" s="64" t="s">
        <v>23</v>
      </c>
      <c r="H6">
        <v>0</v>
      </c>
      <c r="I6">
        <f>D6*H6</f>
        <v>0</v>
      </c>
    </row>
    <row r="7" spans="1:9">
      <c r="A7" s="63" t="s">
        <v>24</v>
      </c>
      <c r="B7" s="64" t="s">
        <v>25</v>
      </c>
      <c r="C7" s="64" t="s">
        <v>26</v>
      </c>
      <c r="D7" s="63">
        <v>1</v>
      </c>
      <c r="E7" s="64" t="s">
        <v>22</v>
      </c>
      <c r="F7" s="64" t="s">
        <v>27</v>
      </c>
      <c r="H7">
        <v>0</v>
      </c>
      <c r="I7">
        <f>D7*H7</f>
        <v>0</v>
      </c>
    </row>
    <row r="8" spans="1:9">
      <c r="A8" s="63" t="s">
        <v>28</v>
      </c>
      <c r="B8" s="64" t="s">
        <v>29</v>
      </c>
      <c r="C8" s="64" t="s">
        <v>30</v>
      </c>
      <c r="D8" s="63">
        <v>2</v>
      </c>
      <c r="E8" s="64" t="s">
        <v>31</v>
      </c>
      <c r="F8" s="64"/>
      <c r="H8">
        <v>0</v>
      </c>
      <c r="I8">
        <f>D8*H8</f>
        <v>0</v>
      </c>
    </row>
    <row r="9" spans="1:9">
      <c r="A9" s="63" t="s">
        <v>32</v>
      </c>
      <c r="B9" s="64" t="s">
        <v>29</v>
      </c>
      <c r="C9" s="64" t="s">
        <v>33</v>
      </c>
      <c r="D9" s="63">
        <v>2</v>
      </c>
      <c r="E9" s="64" t="s">
        <v>31</v>
      </c>
      <c r="F9" s="64"/>
      <c r="H9">
        <v>0</v>
      </c>
      <c r="I9">
        <f>D9*H9</f>
        <v>0</v>
      </c>
    </row>
    <row r="10" spans="1:9">
      <c r="A10" s="63" t="s">
        <v>34</v>
      </c>
      <c r="B10" s="64" t="s">
        <v>35</v>
      </c>
      <c r="C10" s="64" t="s">
        <v>36</v>
      </c>
      <c r="D10" s="63">
        <v>2</v>
      </c>
      <c r="E10" s="64" t="s">
        <v>31</v>
      </c>
      <c r="F10" s="64" t="s">
        <v>37</v>
      </c>
      <c r="H10">
        <v>0</v>
      </c>
      <c r="I10">
        <f t="shared" ref="I10:I23" si="0">D10*H10</f>
        <v>0</v>
      </c>
    </row>
    <row r="11" spans="1:9">
      <c r="A11" s="63" t="s">
        <v>38</v>
      </c>
      <c r="B11" s="64" t="s">
        <v>39</v>
      </c>
      <c r="C11" s="64" t="s">
        <v>40</v>
      </c>
      <c r="D11" s="63">
        <v>4</v>
      </c>
      <c r="E11" s="64" t="s">
        <v>41</v>
      </c>
      <c r="F11" s="64" t="s">
        <v>42</v>
      </c>
      <c r="H11">
        <v>0</v>
      </c>
      <c r="I11">
        <f t="shared" si="0"/>
        <v>0</v>
      </c>
    </row>
    <row r="12" spans="1:9">
      <c r="A12" s="63" t="s">
        <v>43</v>
      </c>
      <c r="B12" s="64" t="s">
        <v>44</v>
      </c>
      <c r="C12" s="64"/>
      <c r="D12" s="63">
        <v>4</v>
      </c>
      <c r="E12" s="64"/>
      <c r="F12" s="64"/>
      <c r="H12">
        <v>0</v>
      </c>
      <c r="I12">
        <f t="shared" si="0"/>
        <v>0</v>
      </c>
    </row>
    <row r="13" spans="1:9">
      <c r="A13" s="63" t="s">
        <v>45</v>
      </c>
      <c r="B13" s="64" t="s">
        <v>46</v>
      </c>
      <c r="C13" s="64"/>
      <c r="D13" s="63">
        <v>4</v>
      </c>
      <c r="E13" s="64"/>
      <c r="F13" s="64"/>
      <c r="H13">
        <v>0</v>
      </c>
      <c r="I13">
        <f t="shared" si="0"/>
        <v>0</v>
      </c>
    </row>
    <row r="14" spans="1:9">
      <c r="A14" s="63" t="s">
        <v>47</v>
      </c>
      <c r="B14" s="64" t="s">
        <v>48</v>
      </c>
      <c r="C14" s="64"/>
      <c r="D14" s="63">
        <v>4</v>
      </c>
      <c r="E14" s="64"/>
      <c r="F14" s="64"/>
      <c r="H14">
        <v>0</v>
      </c>
      <c r="I14">
        <f t="shared" si="0"/>
        <v>0</v>
      </c>
    </row>
    <row r="15" spans="1:9">
      <c r="A15" s="63" t="s">
        <v>49</v>
      </c>
      <c r="B15" s="64" t="s">
        <v>50</v>
      </c>
      <c r="C15" s="64"/>
      <c r="D15" s="63">
        <v>2</v>
      </c>
      <c r="E15" s="64"/>
      <c r="F15" s="64"/>
      <c r="H15">
        <v>0</v>
      </c>
      <c r="I15">
        <f t="shared" si="0"/>
        <v>0</v>
      </c>
    </row>
    <row r="16" spans="1:9">
      <c r="A16" s="63" t="s">
        <v>51</v>
      </c>
      <c r="B16" s="64" t="s">
        <v>52</v>
      </c>
      <c r="C16" s="64"/>
      <c r="D16" s="63">
        <v>4</v>
      </c>
      <c r="E16" s="64"/>
      <c r="F16" s="64" t="s">
        <v>53</v>
      </c>
      <c r="H16">
        <v>0</v>
      </c>
      <c r="I16">
        <f t="shared" si="0"/>
        <v>0</v>
      </c>
    </row>
    <row r="17" spans="1:9">
      <c r="A17" s="63" t="s">
        <v>54</v>
      </c>
      <c r="B17" s="64" t="s">
        <v>55</v>
      </c>
      <c r="C17" s="64"/>
      <c r="D17" s="63">
        <v>1</v>
      </c>
      <c r="E17" s="64"/>
      <c r="F17" s="64"/>
      <c r="H17">
        <v>0</v>
      </c>
      <c r="I17">
        <f t="shared" si="0"/>
        <v>0</v>
      </c>
    </row>
    <row r="18" spans="1:9">
      <c r="A18" s="63" t="s">
        <v>56</v>
      </c>
      <c r="B18" s="64" t="s">
        <v>57</v>
      </c>
      <c r="C18" s="64"/>
      <c r="D18" s="63">
        <v>4</v>
      </c>
      <c r="E18" s="64"/>
      <c r="F18" s="64"/>
      <c r="H18">
        <v>0</v>
      </c>
      <c r="I18">
        <f t="shared" si="0"/>
        <v>0</v>
      </c>
    </row>
    <row r="19" spans="1:9">
      <c r="A19" s="63" t="s">
        <v>58</v>
      </c>
      <c r="B19" s="64" t="s">
        <v>59</v>
      </c>
      <c r="C19" s="64"/>
      <c r="D19" s="63">
        <v>1</v>
      </c>
      <c r="E19" s="64" t="s">
        <v>60</v>
      </c>
      <c r="F19" s="64"/>
      <c r="H19">
        <v>0</v>
      </c>
      <c r="I19">
        <f t="shared" si="0"/>
        <v>0</v>
      </c>
    </row>
    <row r="20" ht="40.5" spans="1:9">
      <c r="A20" s="63" t="s">
        <v>61</v>
      </c>
      <c r="B20" s="64" t="s">
        <v>62</v>
      </c>
      <c r="C20" s="63"/>
      <c r="D20" s="63">
        <v>1</v>
      </c>
      <c r="E20" s="64" t="s">
        <v>63</v>
      </c>
      <c r="F20" s="64" t="s">
        <v>64</v>
      </c>
      <c r="H20">
        <v>0</v>
      </c>
      <c r="I20">
        <f t="shared" si="0"/>
        <v>0</v>
      </c>
    </row>
    <row r="21" spans="1:9">
      <c r="A21" s="63" t="s">
        <v>65</v>
      </c>
      <c r="B21" s="64" t="s">
        <v>66</v>
      </c>
      <c r="C21" s="63"/>
      <c r="D21" s="63">
        <v>1</v>
      </c>
      <c r="E21" s="63" t="s">
        <v>60</v>
      </c>
      <c r="F21" s="64"/>
      <c r="H21">
        <v>0</v>
      </c>
      <c r="I21">
        <f t="shared" si="0"/>
        <v>0</v>
      </c>
    </row>
    <row r="22" ht="27" spans="1:9">
      <c r="A22" s="63" t="s">
        <v>67</v>
      </c>
      <c r="B22" s="64" t="s">
        <v>90</v>
      </c>
      <c r="C22" s="63"/>
      <c r="D22" s="63">
        <v>1</v>
      </c>
      <c r="E22" s="63" t="s">
        <v>60</v>
      </c>
      <c r="F22" s="63" t="s">
        <v>91</v>
      </c>
      <c r="H22">
        <v>0</v>
      </c>
      <c r="I22">
        <f t="shared" si="0"/>
        <v>0</v>
      </c>
    </row>
    <row r="23" ht="27" spans="1:9">
      <c r="A23" s="63" t="s">
        <v>69</v>
      </c>
      <c r="B23" s="64" t="s">
        <v>92</v>
      </c>
      <c r="C23" s="63"/>
      <c r="D23" s="63">
        <v>1</v>
      </c>
      <c r="E23" s="63" t="s">
        <v>60</v>
      </c>
      <c r="F23" s="63" t="s">
        <v>93</v>
      </c>
      <c r="H23">
        <v>0</v>
      </c>
      <c r="I23">
        <f t="shared" si="0"/>
        <v>0</v>
      </c>
    </row>
    <row r="24" spans="1:9">
      <c r="H24" s="65" t="s">
        <v>82</v>
      </c>
      <c r="I24" s="65">
        <f>SUM(I6:I23)</f>
        <v>0</v>
      </c>
    </row>
  </sheetData>
  <mergeCells count="2">
    <mergeCell ref="A2:F2"/>
    <mergeCell ref="A5:F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34" sqref="D34"/>
    </sheetView>
  </sheetViews>
  <sheetFormatPr defaultColWidth="9" defaultRowHeight="14.2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6" sqref="I26"/>
    </sheetView>
  </sheetViews>
  <sheetFormatPr defaultColWidth="9" defaultRowHeight="14.25"/>
  <sheetData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21"/>
  <sheetViews>
    <sheetView topLeftCell="A3" workbookViewId="0">
      <selection activeCell="Q13" sqref="Q13"/>
    </sheetView>
  </sheetViews>
  <sheetFormatPr defaultColWidth="9" defaultRowHeight="13.5"/>
  <cols>
    <col min="1" max="1" width="1.75" style="44" customWidth="1"/>
    <col min="2" max="2" width="1.5" style="44" customWidth="1"/>
    <col min="3" max="3" width="4.5" style="44" customWidth="1"/>
    <col min="4" max="4" width="17.375" style="44" customWidth="1"/>
    <col min="5" max="5" width="17.25" style="44" customWidth="1"/>
    <col min="6" max="6" width="3.875" style="44" customWidth="1"/>
    <col min="7" max="7" width="3.625" style="44" customWidth="1"/>
    <col min="8" max="8" width="9" style="44" customWidth="1"/>
    <col min="9" max="9" width="8.625" style="44" customWidth="1"/>
    <col min="10" max="10" width="2.875" style="44" customWidth="1"/>
    <col min="11" max="11" width="1.875" style="44" customWidth="1"/>
    <col min="12" max="16384" width="9" style="44"/>
  </cols>
  <sheetData>
    <row r="2" s="44" customFormat="1" spans="1:11">
      <c r="B2" s="45" t="s">
        <v>94</v>
      </c>
      <c r="C2" s="45"/>
      <c r="D2" s="45"/>
      <c r="E2" s="45"/>
      <c r="F2" s="45"/>
      <c r="G2" s="45"/>
      <c r="H2" s="45"/>
      <c r="I2" s="45"/>
      <c r="J2" s="45"/>
    </row>
    <row r="3" s="44" customFormat="1" ht="44" customHeight="1" spans="1:11">
      <c r="B3" s="46" t="s">
        <v>95</v>
      </c>
      <c r="C3" s="47"/>
      <c r="D3" s="47"/>
      <c r="E3" s="47"/>
      <c r="F3" s="47"/>
      <c r="G3" s="47"/>
      <c r="H3" s="47"/>
      <c r="I3" s="47"/>
      <c r="J3" s="47"/>
    </row>
    <row r="4" s="44" customFormat="1" spans="1:11">
      <c r="B4" s="45" t="s">
        <v>96</v>
      </c>
      <c r="C4" s="45"/>
      <c r="D4" s="45"/>
      <c r="E4" s="45"/>
      <c r="F4" s="45"/>
      <c r="G4" s="45"/>
      <c r="H4" s="45"/>
      <c r="I4" s="45"/>
      <c r="J4" s="45"/>
    </row>
    <row r="5" s="44" customFormat="1" spans="1:11">
      <c r="A5" s="48"/>
      <c r="K5" s="49"/>
    </row>
    <row r="6" s="44" customFormat="1" ht="27" spans="1:11">
      <c r="A6" s="48"/>
      <c r="C6" s="50" t="s">
        <v>97</v>
      </c>
      <c r="D6" s="50"/>
      <c r="E6" s="50"/>
      <c r="F6" s="50"/>
      <c r="H6" s="44" t="s">
        <v>87</v>
      </c>
      <c r="I6" s="50">
        <v>260601</v>
      </c>
      <c r="K6" s="49"/>
    </row>
    <row r="7" s="44" customFormat="1" spans="1:11">
      <c r="A7" s="48"/>
      <c r="C7" s="50" t="s">
        <v>98</v>
      </c>
      <c r="D7" s="50"/>
      <c r="E7" s="50"/>
      <c r="F7" s="50"/>
      <c r="H7" s="44" t="s">
        <v>99</v>
      </c>
      <c r="I7" s="44" t="s">
        <v>100</v>
      </c>
      <c r="K7" s="49"/>
    </row>
    <row r="8" s="44" customFormat="1" ht="27" spans="1:11">
      <c r="A8" s="48"/>
      <c r="C8" s="50"/>
      <c r="D8" s="50"/>
      <c r="E8" s="50"/>
      <c r="F8" s="50"/>
      <c r="H8" s="44" t="s">
        <v>101</v>
      </c>
      <c r="I8" s="44" t="s">
        <v>102</v>
      </c>
      <c r="K8" s="49"/>
    </row>
    <row r="9" s="44" customFormat="1" spans="1:11">
      <c r="A9" s="48"/>
      <c r="C9" s="50" t="s">
        <v>103</v>
      </c>
      <c r="D9" s="50"/>
      <c r="E9" s="50"/>
      <c r="F9" s="50"/>
      <c r="H9" s="44" t="s">
        <v>104</v>
      </c>
      <c r="I9" s="44" t="s">
        <v>105</v>
      </c>
      <c r="K9" s="49"/>
    </row>
    <row r="10" s="44" customFormat="1" ht="27" spans="1:11">
      <c r="A10" s="48"/>
      <c r="C10" s="50" t="s">
        <v>106</v>
      </c>
      <c r="D10" s="50"/>
      <c r="E10" s="50"/>
      <c r="F10" s="50"/>
      <c r="H10" s="44" t="s">
        <v>107</v>
      </c>
      <c r="I10" s="44" t="s">
        <v>108</v>
      </c>
      <c r="K10" s="49"/>
    </row>
    <row r="11" s="44" customFormat="1" spans="1:11">
      <c r="A11" s="48"/>
      <c r="K11" s="49"/>
    </row>
    <row r="12" s="44" customFormat="1" ht="27" spans="1:11">
      <c r="A12" s="48"/>
      <c r="C12" s="51" t="s">
        <v>9</v>
      </c>
      <c r="D12" s="51" t="s">
        <v>109</v>
      </c>
      <c r="E12" s="51" t="s">
        <v>110</v>
      </c>
      <c r="F12" s="51" t="s">
        <v>111</v>
      </c>
      <c r="G12" s="51" t="s">
        <v>13</v>
      </c>
      <c r="H12" s="51" t="s">
        <v>14</v>
      </c>
      <c r="I12" s="51" t="s">
        <v>82</v>
      </c>
      <c r="J12" s="52"/>
      <c r="K12" s="49"/>
    </row>
    <row r="13" s="44" customFormat="1" ht="27" spans="1:11">
      <c r="A13" s="48"/>
      <c r="C13" s="20">
        <v>1</v>
      </c>
      <c r="D13" s="20" t="s">
        <v>112</v>
      </c>
      <c r="E13" s="20" t="s">
        <v>113</v>
      </c>
      <c r="F13" s="20">
        <v>1</v>
      </c>
      <c r="G13" s="20" t="s">
        <v>114</v>
      </c>
      <c r="H13" s="20">
        <v>3358</v>
      </c>
      <c r="I13" s="20">
        <f>F13*H13</f>
        <v>3358</v>
      </c>
      <c r="K13" s="49"/>
    </row>
    <row r="14" s="44" customFormat="1" ht="27" spans="1:11">
      <c r="A14" s="48"/>
      <c r="C14" s="20">
        <v>2</v>
      </c>
      <c r="D14" s="20" t="s">
        <v>112</v>
      </c>
      <c r="E14" s="20" t="s">
        <v>113</v>
      </c>
      <c r="F14" s="20">
        <v>1</v>
      </c>
      <c r="G14" s="20" t="s">
        <v>114</v>
      </c>
      <c r="H14" s="20">
        <v>3358</v>
      </c>
      <c r="I14" s="20">
        <f>F14*H14</f>
        <v>3358</v>
      </c>
      <c r="K14" s="49"/>
    </row>
    <row r="15" s="44" customFormat="1" spans="1:11">
      <c r="A15" s="48"/>
      <c r="C15" s="20">
        <v>2</v>
      </c>
      <c r="D15" s="20" t="s">
        <v>115</v>
      </c>
      <c r="E15" s="20"/>
      <c r="F15" s="20"/>
      <c r="G15" s="20"/>
      <c r="H15" s="20"/>
      <c r="I15" s="20"/>
      <c r="K15" s="49"/>
    </row>
    <row r="16" s="44" customFormat="1" spans="1:11">
      <c r="A16" s="48"/>
      <c r="C16" s="20">
        <v>3</v>
      </c>
      <c r="D16" s="20" t="s">
        <v>116</v>
      </c>
      <c r="E16" s="20"/>
      <c r="F16" s="20"/>
      <c r="G16" s="20"/>
      <c r="H16" s="20"/>
      <c r="I16" s="20"/>
      <c r="K16" s="49"/>
    </row>
    <row r="17" s="44" customFormat="1" spans="1:11">
      <c r="A17" s="48"/>
      <c r="C17" s="20">
        <v>4</v>
      </c>
      <c r="D17" s="20" t="s">
        <v>116</v>
      </c>
      <c r="E17" s="20"/>
      <c r="F17" s="20"/>
      <c r="G17" s="20"/>
      <c r="H17" s="20"/>
      <c r="I17" s="20"/>
      <c r="K17" s="49"/>
    </row>
    <row r="18" s="44" customFormat="1" spans="1:11">
      <c r="A18" s="48"/>
      <c r="C18" s="53" t="s">
        <v>117</v>
      </c>
      <c r="D18" s="24"/>
      <c r="E18" s="24"/>
      <c r="F18" s="24"/>
      <c r="G18" s="24"/>
      <c r="H18" s="25"/>
      <c r="I18" s="20">
        <f>SUM(I13:I17)</f>
        <v>6716</v>
      </c>
      <c r="K18" s="49"/>
    </row>
    <row r="19" s="44" customFormat="1" ht="81" customHeight="1" spans="1:11">
      <c r="A19" s="48"/>
      <c r="C19" s="54" t="s">
        <v>118</v>
      </c>
      <c r="D19" s="55"/>
      <c r="E19" s="55"/>
      <c r="F19" s="55"/>
      <c r="G19" s="55"/>
      <c r="H19" s="55"/>
      <c r="I19" s="56"/>
      <c r="K19" s="49"/>
    </row>
    <row r="20" s="44" customFormat="1" spans="1:11">
      <c r="A20" s="48"/>
      <c r="C20" s="44" t="s">
        <v>119</v>
      </c>
      <c r="D20" s="50" t="s">
        <v>120</v>
      </c>
      <c r="E20" s="50"/>
      <c r="F20" s="50"/>
      <c r="G20" s="50"/>
      <c r="H20" s="50"/>
      <c r="I20" s="50"/>
      <c r="K20" s="49"/>
    </row>
    <row r="21" s="44" customFormat="1" spans="1:11">
      <c r="B21" s="57"/>
      <c r="C21" s="57"/>
      <c r="D21" s="57"/>
      <c r="E21" s="57"/>
      <c r="F21" s="57"/>
      <c r="G21" s="57"/>
      <c r="H21" s="57"/>
      <c r="I21" s="57"/>
      <c r="J21" s="57"/>
    </row>
  </sheetData>
  <mergeCells count="11">
    <mergeCell ref="B2:J2"/>
    <mergeCell ref="B3:J3"/>
    <mergeCell ref="B4:J4"/>
    <mergeCell ref="C6:F6"/>
    <mergeCell ref="C7:F7"/>
    <mergeCell ref="C9:F9"/>
    <mergeCell ref="C10:F10"/>
    <mergeCell ref="C18:H18"/>
    <mergeCell ref="C19:I19"/>
    <mergeCell ref="D20:I20"/>
    <mergeCell ref="B21:J21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5"/>
  <sheetViews>
    <sheetView workbookViewId="0">
      <selection activeCell="K22" sqref="K22"/>
    </sheetView>
  </sheetViews>
  <sheetFormatPr defaultColWidth="9" defaultRowHeight="14.25"/>
  <cols>
    <col min="1" max="1" width="2.125" customWidth="1"/>
    <col min="2" max="2" width="2.875" customWidth="1"/>
    <col min="3" max="3" width="15" customWidth="1"/>
    <col min="4" max="4" width="20" customWidth="1"/>
    <col min="5" max="5" width="2.875" customWidth="1"/>
    <col min="6" max="6" width="4.375" customWidth="1"/>
    <col min="7" max="7" width="6.5" customWidth="1"/>
    <col min="8" max="8" width="7.25" customWidth="1"/>
    <col min="9" max="9" width="9.625" customWidth="1"/>
    <col min="10" max="10" width="2.125" customWidth="1"/>
    <col min="13" max="13" width="12.625"/>
    <col min="16" max="16" width="12.625"/>
  </cols>
  <sheetData>
    <row r="1" ht="18" customHeight="1" spans="2:16">
      <c r="B1" s="1">
        <f ca="1">TODAY()</f>
        <v>46170</v>
      </c>
      <c r="C1" s="2"/>
      <c r="F1" s="3" t="s">
        <v>121</v>
      </c>
      <c r="G1" s="4"/>
      <c r="H1" s="4"/>
      <c r="I1" s="4"/>
    </row>
    <row r="2" ht="15" customHeight="1" spans="2:16">
      <c r="B2" s="5"/>
      <c r="C2" s="6" t="s">
        <v>122</v>
      </c>
      <c r="D2" s="6"/>
      <c r="E2" s="6"/>
      <c r="F2" s="6"/>
      <c r="G2" s="7" t="s">
        <v>123</v>
      </c>
      <c r="H2" s="8"/>
      <c r="I2" s="8"/>
      <c r="L2" s="9"/>
      <c r="M2" s="9"/>
      <c r="P2" s="5"/>
    </row>
    <row r="3" ht="15" customHeight="1" spans="2:16">
      <c r="B3" s="5"/>
      <c r="C3" s="6" t="s">
        <v>124</v>
      </c>
      <c r="D3" s="6"/>
      <c r="E3" s="6"/>
      <c r="F3" s="6"/>
      <c r="G3" s="8"/>
      <c r="H3" s="8"/>
      <c r="I3" s="8"/>
      <c r="L3" s="9"/>
      <c r="M3" s="10"/>
      <c r="P3" s="5"/>
    </row>
    <row r="4" ht="15" customHeight="1" spans="2:16">
      <c r="B4" s="5"/>
      <c r="C4" s="6" t="s">
        <v>125</v>
      </c>
      <c r="D4" s="6"/>
      <c r="E4" s="6"/>
      <c r="F4" s="6"/>
      <c r="G4" s="8"/>
      <c r="H4" s="8"/>
      <c r="I4" s="8"/>
      <c r="L4" s="9"/>
      <c r="M4" s="11"/>
      <c r="N4" s="12"/>
      <c r="O4" s="12"/>
      <c r="P4" s="12"/>
    </row>
    <row r="5" ht="7" customHeight="1" spans="2:16">
      <c r="B5" s="13"/>
      <c r="C5" s="13"/>
      <c r="D5" s="13"/>
      <c r="E5" s="13"/>
      <c r="F5" s="13"/>
      <c r="G5" s="13"/>
      <c r="H5" s="13"/>
      <c r="I5" s="13"/>
    </row>
    <row r="6" spans="2:16">
      <c r="C6" s="9" t="s">
        <v>126</v>
      </c>
      <c r="D6" s="6" t="s">
        <v>127</v>
      </c>
      <c r="E6" s="10"/>
      <c r="F6" s="10"/>
      <c r="G6" s="10"/>
      <c r="H6" s="14" t="s">
        <v>128</v>
      </c>
      <c r="I6" s="15"/>
    </row>
    <row r="7" ht="15" spans="2:16">
      <c r="C7" s="9" t="s">
        <v>129</v>
      </c>
      <c r="D7" s="6" t="s">
        <v>130</v>
      </c>
      <c r="E7" s="10"/>
      <c r="F7" s="10"/>
      <c r="G7" s="10"/>
      <c r="H7" s="16"/>
      <c r="I7" s="17"/>
    </row>
    <row r="8" spans="2:16">
      <c r="C8" s="9" t="s">
        <v>131</v>
      </c>
      <c r="D8" s="10" t="s">
        <v>132</v>
      </c>
      <c r="E8" s="10"/>
      <c r="F8" s="10"/>
      <c r="G8" s="10"/>
    </row>
    <row r="9" ht="7" customHeight="1"/>
    <row r="10" ht="27" spans="2:16">
      <c r="B10" s="18" t="s">
        <v>9</v>
      </c>
      <c r="C10" s="18" t="s">
        <v>133</v>
      </c>
      <c r="D10" s="18" t="s">
        <v>134</v>
      </c>
      <c r="E10" s="18" t="s">
        <v>111</v>
      </c>
      <c r="F10" s="18" t="s">
        <v>13</v>
      </c>
      <c r="G10" s="18" t="s">
        <v>135</v>
      </c>
      <c r="H10" s="18" t="s">
        <v>136</v>
      </c>
      <c r="I10" s="19" t="s">
        <v>16</v>
      </c>
    </row>
    <row r="11" ht="27" spans="2:16">
      <c r="B11" s="20">
        <v>1</v>
      </c>
      <c r="C11" s="20" t="s">
        <v>112</v>
      </c>
      <c r="D11" s="20" t="s">
        <v>113</v>
      </c>
      <c r="E11" s="20">
        <v>55</v>
      </c>
      <c r="F11" s="20" t="s">
        <v>114</v>
      </c>
      <c r="G11" s="20">
        <v>3358</v>
      </c>
      <c r="H11" s="20">
        <f>E11*G11</f>
        <v>184690</v>
      </c>
      <c r="I11" s="21" t="s">
        <v>137</v>
      </c>
    </row>
    <row r="12" ht="27" spans="2:16">
      <c r="B12" s="20">
        <v>2</v>
      </c>
      <c r="C12" s="20" t="s">
        <v>112</v>
      </c>
      <c r="D12" s="20" t="s">
        <v>113</v>
      </c>
      <c r="E12" s="20">
        <v>1</v>
      </c>
      <c r="F12" s="20" t="s">
        <v>114</v>
      </c>
      <c r="G12" s="20">
        <v>3358</v>
      </c>
      <c r="H12" s="20">
        <f>E12*G12</f>
        <v>3358</v>
      </c>
      <c r="I12" s="22"/>
    </row>
    <row r="13" ht="27" spans="2:16">
      <c r="B13" s="20">
        <v>3</v>
      </c>
      <c r="C13" s="20" t="s">
        <v>112</v>
      </c>
      <c r="D13" s="20" t="s">
        <v>113</v>
      </c>
      <c r="E13" s="20">
        <v>1</v>
      </c>
      <c r="F13" s="20" t="s">
        <v>114</v>
      </c>
      <c r="G13" s="20">
        <v>3358</v>
      </c>
      <c r="H13" s="20">
        <f>E13*G13</f>
        <v>3358</v>
      </c>
      <c r="I13" s="22"/>
    </row>
    <row r="14" spans="2:16">
      <c r="B14" s="20">
        <v>2</v>
      </c>
      <c r="C14" s="20" t="s">
        <v>115</v>
      </c>
      <c r="D14" s="20"/>
      <c r="E14" s="20"/>
      <c r="F14" s="20"/>
      <c r="G14" s="20"/>
      <c r="H14" s="20"/>
      <c r="I14" s="22"/>
    </row>
    <row r="15" spans="2:16">
      <c r="B15" s="20">
        <v>3</v>
      </c>
      <c r="C15" s="20" t="s">
        <v>138</v>
      </c>
      <c r="D15" s="20"/>
      <c r="E15" s="20"/>
      <c r="F15" s="20"/>
      <c r="G15" s="20"/>
      <c r="H15" s="20"/>
      <c r="I15" s="22"/>
    </row>
    <row r="16" spans="2:16">
      <c r="B16" s="20">
        <v>4</v>
      </c>
      <c r="C16" s="20" t="s">
        <v>138</v>
      </c>
      <c r="D16" s="20"/>
      <c r="E16" s="20"/>
      <c r="F16" s="20"/>
      <c r="G16" s="20"/>
      <c r="H16" s="20"/>
      <c r="I16" s="22"/>
    </row>
    <row r="17" spans="2:9">
      <c r="B17" s="23">
        <v>5</v>
      </c>
      <c r="C17" s="24" t="s">
        <v>139</v>
      </c>
      <c r="D17" s="24"/>
      <c r="E17" s="24"/>
      <c r="F17" s="24"/>
      <c r="G17" s="25"/>
      <c r="H17" s="20">
        <f>SUM(H11:H16)</f>
        <v>191406</v>
      </c>
      <c r="I17" s="22"/>
    </row>
    <row r="18" spans="2:9">
      <c r="B18" s="21">
        <v>6</v>
      </c>
      <c r="C18" s="26" t="s">
        <v>140</v>
      </c>
      <c r="D18" s="27"/>
      <c r="E18" s="28"/>
      <c r="F18" s="29">
        <v>0.13</v>
      </c>
      <c r="G18" s="22"/>
      <c r="H18" s="22">
        <f>H17*F18</f>
        <v>24882.78</v>
      </c>
      <c r="I18" s="22"/>
    </row>
    <row r="19" spans="2:9">
      <c r="B19" s="30">
        <v>72</v>
      </c>
      <c r="C19" s="31" t="s">
        <v>141</v>
      </c>
      <c r="D19" s="32"/>
      <c r="E19" s="32"/>
      <c r="F19" s="32"/>
      <c r="G19" s="33"/>
      <c r="H19" s="22">
        <f>SUM(H17:H18)</f>
        <v>216288.78</v>
      </c>
      <c r="I19" s="22"/>
    </row>
    <row r="20" spans="2:9">
      <c r="B20" s="34"/>
      <c r="I20" s="35"/>
    </row>
    <row r="21" ht="7" customHeight="1" spans="2:9">
      <c r="B21" s="36"/>
      <c r="C21" s="13"/>
      <c r="D21" s="13"/>
      <c r="E21" s="13"/>
      <c r="F21" s="13"/>
      <c r="G21" s="13"/>
      <c r="H21" s="13"/>
      <c r="I21" s="37"/>
    </row>
    <row r="22" ht="18" customHeight="1" spans="2:9">
      <c r="B22" s="34"/>
      <c r="C22" s="38" t="s">
        <v>142</v>
      </c>
      <c r="F22" s="12" t="str">
        <f>F1</f>
        <v>河南华溪水处理技术有限公司</v>
      </c>
      <c r="G22" s="12"/>
      <c r="H22" s="12"/>
      <c r="I22" s="39"/>
    </row>
    <row r="23" ht="15" spans="2:9">
      <c r="B23" s="34"/>
      <c r="C23" s="40"/>
      <c r="H23" s="9" t="s">
        <v>143</v>
      </c>
      <c r="I23" s="35"/>
    </row>
    <row r="24" ht="6" customHeight="1" spans="2:9">
      <c r="B24" s="34"/>
      <c r="I24" s="35"/>
    </row>
    <row r="25" ht="129" customHeight="1" spans="2:9">
      <c r="B25" s="41" t="s">
        <v>144</v>
      </c>
      <c r="C25" s="42"/>
      <c r="D25" s="42"/>
      <c r="E25" s="42"/>
      <c r="F25" s="42"/>
      <c r="G25" s="42"/>
      <c r="H25" s="42"/>
      <c r="I25" s="43"/>
    </row>
  </sheetData>
  <mergeCells count="17">
    <mergeCell ref="B1:C1"/>
    <mergeCell ref="F1:I1"/>
    <mergeCell ref="C2:F2"/>
    <mergeCell ref="C3:F3"/>
    <mergeCell ref="C4:F4"/>
    <mergeCell ref="M4:P4"/>
    <mergeCell ref="D6:G6"/>
    <mergeCell ref="D7:G7"/>
    <mergeCell ref="D8:G8"/>
    <mergeCell ref="C17:G17"/>
    <mergeCell ref="C18:E18"/>
    <mergeCell ref="C19:G19"/>
    <mergeCell ref="F22:I22"/>
    <mergeCell ref="B25:I25"/>
    <mergeCell ref="C22:C23"/>
    <mergeCell ref="G2:I4"/>
    <mergeCell ref="H6:I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Manager>张登峰</Manager>
  <Company>河南华溪水处理技术有限公司</Company>
  <HyperlinkBase>http://hxscl.net</HyperlinkBase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报价单</vt:lpstr>
      <vt:lpstr>清单_次</vt:lpstr>
      <vt:lpstr>清单_加</vt:lpstr>
      <vt:lpstr>清单_污水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报价单</dc:title>
  <dc:subject>河南华溪水处理技术有限公司-报价单</dc:subject>
  <dc:creator>张登峰</dc:creator>
  <cp:keywords>河南华溪水处理技术有限公司-模板文件</cp:keywords>
  <dc:description>河南华溪水处理技术有限公司：主营加氯、加药、次氯酸钠发生器、电解法二氧化氯发生器、化学法二氧化氯发生器等</dc:description>
  <cp:lastModifiedBy>张登峰</cp:lastModifiedBy>
  <dcterms:created xsi:type="dcterms:W3CDTF">2008-09-11T17:22:00Z</dcterms:created>
  <cp:lastPrinted>2016-12-18T04:15:00Z</cp:lastPrinted>
  <dcterms:modified xsi:type="dcterms:W3CDTF">2026-05-28T11:51:40Z</dcterms:modified>
  <cp:category>报价文件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E350B83CF89940C8819BA40EFA020D54_13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